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7785" activeTab="0"/>
  </bookViews>
  <sheets>
    <sheet name="Боб&quot;ятин НВК " sheetId="1" r:id="rId1"/>
  </sheets>
  <definedNames>
    <definedName name="_xlnm.Print_Area" localSheetId="0">'Боб"ятин НВК '!$A$1:$K$110</definedName>
  </definedNames>
  <calcPr fullCalcOnLoad="1"/>
</workbook>
</file>

<file path=xl/sharedStrings.xml><?xml version="1.0" encoding="utf-8"?>
<sst xmlns="http://schemas.openxmlformats.org/spreadsheetml/2006/main" count="181" uniqueCount="104">
  <si>
    <t>РОЗРАХУНОК</t>
  </si>
  <si>
    <t>ВИДАТКІВ ПО</t>
  </si>
  <si>
    <t>Боб"ятинському НВК "ЗШ І-ІІст.-дитячий садок"</t>
  </si>
  <si>
    <t>"Заробітна плата"</t>
  </si>
  <si>
    <t xml:space="preserve"> грн.</t>
  </si>
  <si>
    <t>Фонд зарплати педпрацівників згідно тарифікації</t>
  </si>
  <si>
    <t>грн.</t>
  </si>
  <si>
    <t>Фонд зарплати спеціалістів згідно тарифікації</t>
  </si>
  <si>
    <t>Фонд зарплати обслуговуючому персоналу</t>
  </si>
  <si>
    <t>Доплата за вислугу років</t>
  </si>
  <si>
    <t>Доплата 20%</t>
  </si>
  <si>
    <t>Допомога на оздоровлення</t>
  </si>
  <si>
    <t>Щорічна грошова винагорода</t>
  </si>
  <si>
    <t>Шкідливі умови праці</t>
  </si>
  <si>
    <t>Доплата до мінімальної зарплати</t>
  </si>
  <si>
    <t>"Нарахування на заробітну плату"</t>
  </si>
  <si>
    <t xml:space="preserve"> Предмети, матеріали, обладнання та інвентар</t>
  </si>
  <si>
    <t>Шкільна документація</t>
  </si>
  <si>
    <t xml:space="preserve">Запчастини  </t>
  </si>
  <si>
    <t xml:space="preserve">Пальне                                </t>
  </si>
  <si>
    <t>Крейда</t>
  </si>
  <si>
    <t>21 кг.* 20,00 грн.</t>
  </si>
  <si>
    <t>Хлорка</t>
  </si>
  <si>
    <t>38 кг * 19,70 грн.</t>
  </si>
  <si>
    <t>Забезпечення сиріт</t>
  </si>
  <si>
    <t>6 діт * 640 грн.</t>
  </si>
  <si>
    <t>Господарський інвентар</t>
  </si>
  <si>
    <t xml:space="preserve">Масла    </t>
  </si>
  <si>
    <t>20 кг.* 17,36 грн. *1,09</t>
  </si>
  <si>
    <t>20 кг * 25,50 грн. *1,09</t>
  </si>
  <si>
    <t>Придбання лічильника</t>
  </si>
  <si>
    <t>Підписка преси</t>
  </si>
  <si>
    <t>Друкування бланків</t>
  </si>
  <si>
    <t>800 * 0,17 грн*1,09</t>
  </si>
  <si>
    <t>Документи  про освіту</t>
  </si>
  <si>
    <t>Придбання будматеріалів</t>
  </si>
  <si>
    <t>Придбання медикаментів</t>
  </si>
  <si>
    <t>Продукти харчування</t>
  </si>
  <si>
    <t>Харчування дітей-сиріт</t>
  </si>
  <si>
    <t>Харчування дітей-інвалідів</t>
  </si>
  <si>
    <t>Харчування дітей з малозабезпеч. сімей,</t>
  </si>
  <si>
    <t>5 діт. * 93% * 167 днів * 10,00 грн.</t>
  </si>
  <si>
    <t>грн</t>
  </si>
  <si>
    <t>Оплата послуг ( крім комунальних)</t>
  </si>
  <si>
    <t>Профдезвідділ</t>
  </si>
  <si>
    <t>Очистка та огляд димканалів, вентканалів, перевірка технічного стану газових плит</t>
  </si>
  <si>
    <t>2*120 грн</t>
  </si>
  <si>
    <t>Вивіз сміття</t>
  </si>
  <si>
    <t>Поточний ремонт системи газопостачання</t>
  </si>
  <si>
    <t>Повірка лічильників (водяних)</t>
  </si>
  <si>
    <t>1*80грн.</t>
  </si>
  <si>
    <t>Повірка лічильників (електричних)</t>
  </si>
  <si>
    <t>1*400грн.</t>
  </si>
  <si>
    <t>Перезар.вогнегасників ВП-2з(ОП-2)</t>
  </si>
  <si>
    <t>2шт*100,00 грн.</t>
  </si>
  <si>
    <t>Перезар.вогнегасників ВП-5(ОП-5)</t>
  </si>
  <si>
    <t>2шт.*120,00 грн.</t>
  </si>
  <si>
    <t>Лабораторні дослідження</t>
  </si>
  <si>
    <t>Інтернет</t>
  </si>
  <si>
    <t>184 грн * 12 міс</t>
  </si>
  <si>
    <t>Обслуговування програми</t>
  </si>
  <si>
    <t>Послуги телефонного зв'язку</t>
  </si>
  <si>
    <t>65,40 грн * 12 міс</t>
  </si>
  <si>
    <t>Поточний ремонт приміщення</t>
  </si>
  <si>
    <t>Повірка ваг та гир</t>
  </si>
  <si>
    <t>Повірка коректорів газу</t>
  </si>
  <si>
    <t>Пусконалагоджувальні роботи</t>
  </si>
  <si>
    <t>Атестація робочого місця кочегарів</t>
  </si>
  <si>
    <t>Опір ізоляції</t>
  </si>
  <si>
    <t>Встановлення та заміна електролічильників</t>
  </si>
  <si>
    <t>Дослідження води</t>
  </si>
  <si>
    <t>"Видатки на відрядження"</t>
  </si>
  <si>
    <t>Львів 5 днів -9*(5*60+4*50+65*2)</t>
  </si>
  <si>
    <t>Трускавець - 12 днів- 1*(12*60+11*180+160*2)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</si>
  <si>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</si>
  <si>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</si>
  <si>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</si>
  <si>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</si>
  <si>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 xml:space="preserve"> 7600 квт/год * 2,31 грн. * 1,10</t>
  </si>
  <si>
    <t>Оплата природного газу</t>
  </si>
  <si>
    <t>17350 мЗ * 10,19142 грн*1,09</t>
  </si>
  <si>
    <t>Оплата інших енергоносіїв</t>
  </si>
  <si>
    <t>"Окремі заходи по реалізації державних                          ( регіональних) програм, не віднесені до заходів розвитку"</t>
  </si>
  <si>
    <t>Конкурси</t>
  </si>
  <si>
    <t>Олімпіади</t>
  </si>
  <si>
    <t>Нагородження переможців конкурсу поїздкою</t>
  </si>
  <si>
    <t>Преміювання учнів</t>
  </si>
  <si>
    <t xml:space="preserve">навчання кочегарів </t>
  </si>
  <si>
    <t>1*400,00 грн</t>
  </si>
  <si>
    <t>Інші поточні видатки</t>
  </si>
  <si>
    <t>Екологічний податок</t>
  </si>
  <si>
    <t>Спецвикористання води</t>
  </si>
  <si>
    <t>Придбання обладнання та предметів довгострокового користування</t>
  </si>
  <si>
    <t>Насоси глибинні</t>
  </si>
  <si>
    <t>1шт*2680 грн</t>
  </si>
  <si>
    <t>Бойлери</t>
  </si>
  <si>
    <t>1шт*2510 грн</t>
  </si>
  <si>
    <t>Директор</t>
  </si>
  <si>
    <t>школи</t>
  </si>
  <si>
    <t>В. Басалик</t>
  </si>
  <si>
    <t>(підпис)</t>
  </si>
  <si>
    <t>Головний</t>
  </si>
  <si>
    <t>бухгалтер</t>
  </si>
  <si>
    <t>Г. Шевчук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</si>
</sst>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_ ;[Red]\-#,##0\ "/>
    <numFmt numFmtId="173" formatCode="0.0"/>
    <numFmt numFmtId="174" formatCode="_-* #,##0.0_р_._-;\-* #,##0.0_р_._-;_-* &quot;-&quot;??_р_._-;_-@_-"/>
    <numFmt numFmtId="175" formatCode="_-* #,##0_р_._-;\-* #,##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 Cyr"/>
      <family val="0"/>
    </font>
    <font>
      <sz val="18"/>
      <name val="Times New Roman"/>
      <family val="1"/>
    </font>
    <font>
      <sz val="12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6" fontId="9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3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12"/>
  <sheetViews>
    <sheetView tabSelected="1" view="pageBreakPreview" zoomScale="75" zoomScaleNormal="50" zoomScaleSheetLayoutView="75" zoomScalePageLayoutView="0" workbookViewId="0" topLeftCell="A1">
      <selection activeCell="J113" sqref="J113"/>
    </sheetView>
  </sheetViews>
  <sheetFormatPr defaultColWidth="9.00390625" defaultRowHeight="12.75"/>
  <cols>
    <col min="1" max="1" width="9.875" style="4" customWidth="1"/>
    <col min="2" max="2" width="13.25390625" style="4" customWidth="1"/>
    <col min="3" max="3" width="12.875" style="4" customWidth="1"/>
    <col min="4" max="4" width="19.00390625" style="4" customWidth="1"/>
    <col min="5" max="5" width="11.375" style="4" customWidth="1"/>
    <col min="6" max="6" width="8.125" style="4" customWidth="1"/>
    <col min="7" max="7" width="49.75390625" style="4" customWidth="1"/>
    <col min="8" max="8" width="19.625" style="55" customWidth="1"/>
    <col min="9" max="9" width="12.75390625" style="4" customWidth="1"/>
    <col min="10" max="10" width="21.875" style="16" customWidth="1"/>
    <col min="11" max="11" width="14.875" style="17" customWidth="1"/>
    <col min="12" max="12" width="9.125" style="4" customWidth="1"/>
    <col min="13" max="13" width="10.00390625" style="4" customWidth="1"/>
    <col min="14" max="16384" width="9.125" style="4" customWidth="1"/>
  </cols>
  <sheetData>
    <row r="1" spans="1:12" ht="25.5">
      <c r="A1" s="1"/>
      <c r="B1" s="1"/>
      <c r="C1" s="62" t="s">
        <v>0</v>
      </c>
      <c r="D1" s="62"/>
      <c r="E1" s="62"/>
      <c r="F1" s="62"/>
      <c r="G1" s="62"/>
      <c r="H1" s="62"/>
      <c r="I1" s="62"/>
      <c r="J1" s="2"/>
      <c r="K1" s="3"/>
      <c r="L1" s="1"/>
    </row>
    <row r="2" spans="1:12" ht="25.5" customHeight="1" thickBot="1">
      <c r="A2" s="1"/>
      <c r="B2" s="1"/>
      <c r="C2" s="5" t="s">
        <v>1</v>
      </c>
      <c r="D2" s="3"/>
      <c r="E2" s="64" t="s">
        <v>2</v>
      </c>
      <c r="F2" s="64"/>
      <c r="G2" s="64"/>
      <c r="H2" s="64"/>
      <c r="I2" s="64"/>
      <c r="J2" s="2"/>
      <c r="K2" s="3"/>
      <c r="L2" s="1"/>
    </row>
    <row r="3" spans="1:12" ht="38.25" customHeight="1">
      <c r="A3" s="6">
        <v>2110</v>
      </c>
      <c r="B3" s="63" t="s">
        <v>3</v>
      </c>
      <c r="C3" s="63"/>
      <c r="D3" s="8"/>
      <c r="E3" s="8"/>
      <c r="F3" s="8"/>
      <c r="G3" s="8"/>
      <c r="H3" s="9"/>
      <c r="I3" s="8"/>
      <c r="J3" s="10">
        <f>ROUND(H4+H5+H6+H7+H8+H9+H10+H11+H12+H13+H14+H15,-1)</f>
        <v>1487540</v>
      </c>
      <c r="K3" s="11" t="s">
        <v>4</v>
      </c>
      <c r="L3" s="12"/>
    </row>
    <row r="4" spans="1:12" ht="19.5" customHeight="1">
      <c r="A4" s="6"/>
      <c r="B4" s="13" t="s">
        <v>5</v>
      </c>
      <c r="C4" s="13"/>
      <c r="D4" s="13"/>
      <c r="E4" s="13"/>
      <c r="F4" s="13"/>
      <c r="G4" s="13"/>
      <c r="H4" s="14">
        <v>860209.24</v>
      </c>
      <c r="I4" s="15" t="s">
        <v>6</v>
      </c>
      <c r="L4" s="12"/>
    </row>
    <row r="5" spans="1:12" ht="19.5" customHeight="1">
      <c r="A5" s="6"/>
      <c r="B5" s="13" t="s">
        <v>7</v>
      </c>
      <c r="C5" s="13"/>
      <c r="D5" s="13"/>
      <c r="E5" s="13"/>
      <c r="F5" s="13"/>
      <c r="G5" s="13"/>
      <c r="H5" s="14">
        <v>0</v>
      </c>
      <c r="I5" s="15" t="s">
        <v>6</v>
      </c>
      <c r="L5" s="12"/>
    </row>
    <row r="6" spans="1:12" ht="19.5" customHeight="1">
      <c r="A6" s="6"/>
      <c r="B6" s="18" t="s">
        <v>8</v>
      </c>
      <c r="C6" s="18"/>
      <c r="D6" s="18"/>
      <c r="E6" s="18"/>
      <c r="F6" s="13"/>
      <c r="G6" s="13"/>
      <c r="H6" s="14">
        <v>119058</v>
      </c>
      <c r="I6" s="15" t="s">
        <v>6</v>
      </c>
      <c r="J6" s="19"/>
      <c r="K6" s="20"/>
      <c r="L6" s="12"/>
    </row>
    <row r="7" spans="1:12" ht="19.5" customHeight="1">
      <c r="A7" s="6"/>
      <c r="B7" s="18" t="s">
        <v>9</v>
      </c>
      <c r="C7" s="18"/>
      <c r="D7" s="18"/>
      <c r="E7" s="18"/>
      <c r="F7" s="13"/>
      <c r="G7" s="13"/>
      <c r="H7" s="14">
        <v>142056.4</v>
      </c>
      <c r="I7" s="15" t="s">
        <v>6</v>
      </c>
      <c r="J7" s="19"/>
      <c r="K7" s="20"/>
      <c r="L7" s="12"/>
    </row>
    <row r="8" spans="1:12" ht="19.5" customHeight="1">
      <c r="A8" s="6"/>
      <c r="B8" s="18" t="s">
        <v>10</v>
      </c>
      <c r="C8" s="18"/>
      <c r="D8" s="18"/>
      <c r="E8" s="18"/>
      <c r="F8" s="13"/>
      <c r="G8" s="13"/>
      <c r="H8" s="14">
        <v>152310.8</v>
      </c>
      <c r="I8" s="15" t="s">
        <v>6</v>
      </c>
      <c r="J8" s="19"/>
      <c r="K8" s="20"/>
      <c r="L8" s="12"/>
    </row>
    <row r="9" spans="1:12" ht="19.5" customHeight="1">
      <c r="A9" s="6"/>
      <c r="B9" s="18" t="s">
        <v>11</v>
      </c>
      <c r="C9" s="18"/>
      <c r="D9" s="18"/>
      <c r="E9" s="18"/>
      <c r="F9" s="18"/>
      <c r="G9" s="18"/>
      <c r="H9" s="21">
        <v>62498.56</v>
      </c>
      <c r="I9" s="15" t="s">
        <v>6</v>
      </c>
      <c r="J9" s="22"/>
      <c r="K9" s="23"/>
      <c r="L9" s="12"/>
    </row>
    <row r="10" spans="1:12" ht="19.5" customHeight="1">
      <c r="A10" s="6"/>
      <c r="B10" s="18" t="s">
        <v>12</v>
      </c>
      <c r="C10" s="18"/>
      <c r="D10" s="18"/>
      <c r="E10" s="18"/>
      <c r="F10" s="18"/>
      <c r="G10" s="18"/>
      <c r="H10" s="21">
        <v>30249.53</v>
      </c>
      <c r="I10" s="15" t="s">
        <v>6</v>
      </c>
      <c r="J10" s="24"/>
      <c r="K10" s="25"/>
      <c r="L10" s="12"/>
    </row>
    <row r="11" spans="1:12" ht="19.5" customHeight="1">
      <c r="A11" s="6"/>
      <c r="B11" s="60" t="s">
        <v>13</v>
      </c>
      <c r="C11" s="60"/>
      <c r="D11" s="60"/>
      <c r="E11" s="60"/>
      <c r="F11" s="26"/>
      <c r="G11" s="18"/>
      <c r="H11" s="21">
        <v>13022.88</v>
      </c>
      <c r="I11" s="15" t="s">
        <v>6</v>
      </c>
      <c r="J11" s="24"/>
      <c r="K11" s="25"/>
      <c r="L11" s="12"/>
    </row>
    <row r="12" spans="1:12" ht="19.5" customHeight="1">
      <c r="A12" s="6"/>
      <c r="B12" s="60" t="s">
        <v>14</v>
      </c>
      <c r="C12" s="60"/>
      <c r="D12" s="60"/>
      <c r="E12" s="60"/>
      <c r="F12" s="26"/>
      <c r="G12" s="18"/>
      <c r="H12" s="14">
        <v>108138.09</v>
      </c>
      <c r="I12" s="15" t="s">
        <v>6</v>
      </c>
      <c r="J12" s="24"/>
      <c r="K12" s="25"/>
      <c r="L12" s="12"/>
    </row>
    <row r="13" spans="1:12" ht="19.5" customHeight="1">
      <c r="A13" s="6"/>
      <c r="B13" s="60"/>
      <c r="C13" s="60"/>
      <c r="D13" s="60"/>
      <c r="E13" s="60"/>
      <c r="F13" s="26"/>
      <c r="G13" s="18"/>
      <c r="H13" s="14"/>
      <c r="I13" s="15"/>
      <c r="J13" s="24"/>
      <c r="K13" s="25"/>
      <c r="L13" s="12"/>
    </row>
    <row r="14" spans="1:12" ht="19.5" customHeight="1" hidden="1">
      <c r="A14" s="6"/>
      <c r="B14" s="18"/>
      <c r="C14" s="18"/>
      <c r="D14" s="18"/>
      <c r="E14" s="18"/>
      <c r="F14" s="13"/>
      <c r="G14" s="13"/>
      <c r="H14" s="14"/>
      <c r="I14" s="15"/>
      <c r="J14" s="24"/>
      <c r="K14" s="25"/>
      <c r="L14" s="12"/>
    </row>
    <row r="15" spans="1:12" ht="19.5" customHeight="1" hidden="1">
      <c r="A15" s="6"/>
      <c r="B15" s="60"/>
      <c r="C15" s="60"/>
      <c r="D15" s="60"/>
      <c r="E15" s="60"/>
      <c r="F15" s="27"/>
      <c r="G15" s="13"/>
      <c r="H15" s="14"/>
      <c r="I15" s="15"/>
      <c r="J15" s="24"/>
      <c r="K15" s="25"/>
      <c r="L15" s="12"/>
    </row>
    <row r="16" spans="1:12" ht="19.5" customHeight="1" hidden="1">
      <c r="A16" s="6"/>
      <c r="B16" s="18"/>
      <c r="C16" s="18"/>
      <c r="D16" s="18"/>
      <c r="E16" s="18"/>
      <c r="F16" s="13"/>
      <c r="G16" s="13"/>
      <c r="H16" s="28"/>
      <c r="I16" s="13"/>
      <c r="J16" s="24"/>
      <c r="K16" s="25"/>
      <c r="L16" s="12"/>
    </row>
    <row r="17" spans="1:14" ht="19.5" customHeight="1">
      <c r="A17" s="6">
        <v>2120</v>
      </c>
      <c r="B17" s="23" t="s">
        <v>15</v>
      </c>
      <c r="C17" s="23"/>
      <c r="D17" s="23"/>
      <c r="E17" s="23"/>
      <c r="F17" s="23"/>
      <c r="G17" s="13"/>
      <c r="H17" s="28"/>
      <c r="I17" s="13"/>
      <c r="J17" s="29">
        <v>327260</v>
      </c>
      <c r="K17" s="30" t="s">
        <v>4</v>
      </c>
      <c r="L17" s="31"/>
      <c r="M17" s="32"/>
      <c r="N17" s="32"/>
    </row>
    <row r="18" spans="1:14" ht="19.5" customHeight="1">
      <c r="A18" s="6"/>
      <c r="B18" s="33"/>
      <c r="C18" s="33"/>
      <c r="D18" s="33"/>
      <c r="E18" s="33"/>
      <c r="F18" s="34"/>
      <c r="G18" s="18"/>
      <c r="H18" s="35"/>
      <c r="I18" s="33"/>
      <c r="J18" s="36"/>
      <c r="K18" s="37"/>
      <c r="L18" s="31"/>
      <c r="M18" s="32"/>
      <c r="N18" s="32"/>
    </row>
    <row r="19" spans="1:14" ht="19.5" customHeight="1">
      <c r="A19" s="6">
        <v>2210</v>
      </c>
      <c r="B19" s="69" t="s">
        <v>16</v>
      </c>
      <c r="C19" s="69"/>
      <c r="D19" s="69"/>
      <c r="E19" s="69"/>
      <c r="F19" s="69"/>
      <c r="G19" s="18"/>
      <c r="H19" s="35"/>
      <c r="I19" s="33"/>
      <c r="J19" s="36">
        <f>H20+H21+H22+H28+H29+H30+H31+H32+H33+H34+H35+H36</f>
        <v>7730</v>
      </c>
      <c r="K19" s="30" t="s">
        <v>4</v>
      </c>
      <c r="L19" s="31"/>
      <c r="M19" s="32"/>
      <c r="N19" s="32"/>
    </row>
    <row r="20" spans="1:14" ht="22.5" customHeight="1">
      <c r="A20" s="6"/>
      <c r="B20" s="18" t="s">
        <v>17</v>
      </c>
      <c r="C20" s="18"/>
      <c r="D20" s="18"/>
      <c r="E20" s="70"/>
      <c r="F20" s="70"/>
      <c r="G20" s="70"/>
      <c r="H20" s="21">
        <v>630</v>
      </c>
      <c r="I20" s="18" t="s">
        <v>6</v>
      </c>
      <c r="J20" s="29"/>
      <c r="K20" s="30"/>
      <c r="L20" s="31"/>
      <c r="M20" s="32"/>
      <c r="N20" s="32"/>
    </row>
    <row r="21" spans="1:14" ht="19.5" customHeight="1" hidden="1">
      <c r="A21" s="6"/>
      <c r="B21" s="13" t="s">
        <v>18</v>
      </c>
      <c r="C21" s="13"/>
      <c r="D21" s="13"/>
      <c r="E21" s="38"/>
      <c r="F21" s="38"/>
      <c r="G21" s="38"/>
      <c r="H21" s="14">
        <v>0</v>
      </c>
      <c r="I21" s="18" t="s">
        <v>6</v>
      </c>
      <c r="J21" s="19"/>
      <c r="K21" s="20"/>
      <c r="L21" s="12"/>
      <c r="M21" s="32"/>
      <c r="N21" s="32"/>
    </row>
    <row r="22" spans="1:12" ht="21" customHeight="1" hidden="1">
      <c r="A22" s="6"/>
      <c r="B22" s="18" t="s">
        <v>19</v>
      </c>
      <c r="C22" s="18"/>
      <c r="D22" s="34"/>
      <c r="E22" s="61"/>
      <c r="F22" s="61"/>
      <c r="G22" s="61"/>
      <c r="H22" s="21">
        <v>0</v>
      </c>
      <c r="I22" s="18" t="s">
        <v>6</v>
      </c>
      <c r="J22" s="22"/>
      <c r="K22" s="23"/>
      <c r="L22" s="12"/>
    </row>
    <row r="23" spans="1:12" ht="19.5" customHeight="1" hidden="1">
      <c r="A23" s="6"/>
      <c r="B23" s="26" t="s">
        <v>20</v>
      </c>
      <c r="C23" s="26"/>
      <c r="D23" s="26"/>
      <c r="E23" s="38" t="s">
        <v>21</v>
      </c>
      <c r="F23" s="38"/>
      <c r="G23" s="38"/>
      <c r="H23" s="14">
        <v>420</v>
      </c>
      <c r="I23" s="18" t="s">
        <v>6</v>
      </c>
      <c r="J23" s="22"/>
      <c r="K23" s="23"/>
      <c r="L23" s="12"/>
    </row>
    <row r="24" spans="1:12" ht="19.5" customHeight="1" hidden="1">
      <c r="A24" s="6"/>
      <c r="B24" s="26" t="s">
        <v>22</v>
      </c>
      <c r="C24" s="26"/>
      <c r="D24" s="26"/>
      <c r="E24" s="38" t="s">
        <v>23</v>
      </c>
      <c r="F24" s="38"/>
      <c r="G24" s="38"/>
      <c r="H24" s="14">
        <v>750</v>
      </c>
      <c r="I24" s="18" t="s">
        <v>6</v>
      </c>
      <c r="J24" s="22"/>
      <c r="K24" s="23"/>
      <c r="L24" s="12"/>
    </row>
    <row r="25" spans="1:12" ht="19.5" customHeight="1" hidden="1">
      <c r="A25" s="6"/>
      <c r="B25" s="26" t="s">
        <v>24</v>
      </c>
      <c r="C25" s="26"/>
      <c r="D25" s="26"/>
      <c r="E25" s="38" t="s">
        <v>25</v>
      </c>
      <c r="F25" s="38"/>
      <c r="G25" s="38"/>
      <c r="H25" s="14">
        <v>3840</v>
      </c>
      <c r="I25" s="18" t="s">
        <v>6</v>
      </c>
      <c r="J25" s="22"/>
      <c r="K25" s="23"/>
      <c r="L25" s="12"/>
    </row>
    <row r="26" spans="1:12" ht="19.5" customHeight="1" hidden="1">
      <c r="A26" s="6"/>
      <c r="B26" s="26" t="s">
        <v>26</v>
      </c>
      <c r="C26" s="26"/>
      <c r="D26" s="26"/>
      <c r="E26" s="38"/>
      <c r="F26" s="38"/>
      <c r="G26" s="38"/>
      <c r="H26" s="14">
        <v>11050</v>
      </c>
      <c r="I26" s="18" t="s">
        <v>6</v>
      </c>
      <c r="J26" s="22"/>
      <c r="K26" s="23"/>
      <c r="L26" s="12"/>
    </row>
    <row r="27" spans="1:12" ht="19.5" customHeight="1" hidden="1">
      <c r="A27" s="6"/>
      <c r="B27" s="26" t="s">
        <v>27</v>
      </c>
      <c r="C27" s="26"/>
      <c r="D27" s="26"/>
      <c r="E27" s="38"/>
      <c r="F27" s="38"/>
      <c r="G27" s="38"/>
      <c r="H27" s="14">
        <v>8740</v>
      </c>
      <c r="I27" s="18" t="s">
        <v>6</v>
      </c>
      <c r="J27" s="22"/>
      <c r="K27" s="23"/>
      <c r="L27" s="12"/>
    </row>
    <row r="28" spans="1:12" ht="21" customHeight="1">
      <c r="A28" s="6"/>
      <c r="B28" s="60" t="s">
        <v>20</v>
      </c>
      <c r="C28" s="60"/>
      <c r="D28" s="60"/>
      <c r="E28" s="61" t="s">
        <v>28</v>
      </c>
      <c r="F28" s="61"/>
      <c r="G28" s="61"/>
      <c r="H28" s="14">
        <v>380</v>
      </c>
      <c r="I28" s="18" t="s">
        <v>6</v>
      </c>
      <c r="J28" s="22"/>
      <c r="K28" s="23"/>
      <c r="L28" s="12"/>
    </row>
    <row r="29" spans="1:12" ht="22.5" customHeight="1">
      <c r="A29" s="6"/>
      <c r="B29" s="60" t="s">
        <v>22</v>
      </c>
      <c r="C29" s="60"/>
      <c r="D29" s="60"/>
      <c r="E29" s="61" t="s">
        <v>29</v>
      </c>
      <c r="F29" s="61"/>
      <c r="G29" s="61"/>
      <c r="H29" s="14">
        <v>550</v>
      </c>
      <c r="I29" s="18" t="s">
        <v>6</v>
      </c>
      <c r="J29" s="22"/>
      <c r="K29" s="23"/>
      <c r="L29" s="12"/>
    </row>
    <row r="30" spans="1:12" ht="22.5" customHeight="1" hidden="1">
      <c r="A30" s="6"/>
      <c r="B30" s="60" t="s">
        <v>24</v>
      </c>
      <c r="C30" s="60"/>
      <c r="D30" s="60"/>
      <c r="E30" s="61"/>
      <c r="F30" s="61"/>
      <c r="G30" s="61"/>
      <c r="H30" s="14">
        <v>0</v>
      </c>
      <c r="I30" s="18" t="s">
        <v>6</v>
      </c>
      <c r="J30" s="22"/>
      <c r="K30" s="23"/>
      <c r="L30" s="12"/>
    </row>
    <row r="31" spans="1:12" ht="22.5" customHeight="1" hidden="1">
      <c r="A31" s="6"/>
      <c r="B31" s="60" t="s">
        <v>30</v>
      </c>
      <c r="C31" s="60"/>
      <c r="D31" s="60"/>
      <c r="E31" s="61"/>
      <c r="F31" s="61"/>
      <c r="G31" s="61"/>
      <c r="H31" s="14">
        <v>0</v>
      </c>
      <c r="I31" s="18" t="s">
        <v>6</v>
      </c>
      <c r="J31" s="22"/>
      <c r="K31" s="23"/>
      <c r="L31" s="12"/>
    </row>
    <row r="32" spans="1:12" ht="21" customHeight="1" hidden="1">
      <c r="A32" s="6"/>
      <c r="B32" s="60" t="s">
        <v>27</v>
      </c>
      <c r="C32" s="60"/>
      <c r="D32" s="60"/>
      <c r="E32" s="61"/>
      <c r="F32" s="61"/>
      <c r="G32" s="61"/>
      <c r="H32" s="14">
        <v>0</v>
      </c>
      <c r="I32" s="18" t="s">
        <v>6</v>
      </c>
      <c r="J32" s="22"/>
      <c r="K32" s="23"/>
      <c r="L32" s="12"/>
    </row>
    <row r="33" spans="1:12" ht="22.5" customHeight="1" hidden="1">
      <c r="A33" s="6"/>
      <c r="B33" s="60" t="s">
        <v>31</v>
      </c>
      <c r="C33" s="60"/>
      <c r="D33" s="60"/>
      <c r="E33" s="61"/>
      <c r="F33" s="61"/>
      <c r="G33" s="61"/>
      <c r="H33" s="14">
        <v>0</v>
      </c>
      <c r="I33" s="18" t="s">
        <v>6</v>
      </c>
      <c r="J33" s="22"/>
      <c r="K33" s="23"/>
      <c r="L33" s="12"/>
    </row>
    <row r="34" spans="1:12" ht="22.5" customHeight="1">
      <c r="A34" s="6"/>
      <c r="B34" s="60" t="s">
        <v>32</v>
      </c>
      <c r="C34" s="60"/>
      <c r="D34" s="60"/>
      <c r="E34" s="60"/>
      <c r="F34" s="61" t="s">
        <v>33</v>
      </c>
      <c r="G34" s="61"/>
      <c r="H34" s="14">
        <v>150</v>
      </c>
      <c r="I34" s="15" t="s">
        <v>6</v>
      </c>
      <c r="J34" s="22"/>
      <c r="K34" s="23"/>
      <c r="L34" s="12"/>
    </row>
    <row r="35" spans="1:12" ht="22.5" customHeight="1">
      <c r="A35" s="6"/>
      <c r="B35" s="60" t="s">
        <v>34</v>
      </c>
      <c r="C35" s="60"/>
      <c r="D35" s="60"/>
      <c r="E35" s="60"/>
      <c r="F35" s="38"/>
      <c r="G35" s="38"/>
      <c r="H35" s="14">
        <v>20</v>
      </c>
      <c r="I35" s="15" t="s">
        <v>6</v>
      </c>
      <c r="J35" s="22"/>
      <c r="K35" s="23"/>
      <c r="L35" s="12"/>
    </row>
    <row r="36" spans="1:12" ht="22.5" customHeight="1">
      <c r="A36" s="6"/>
      <c r="B36" s="60" t="s">
        <v>35</v>
      </c>
      <c r="C36" s="60"/>
      <c r="D36" s="60"/>
      <c r="E36" s="60"/>
      <c r="F36" s="38"/>
      <c r="G36" s="38"/>
      <c r="H36" s="14">
        <v>6000</v>
      </c>
      <c r="I36" s="15" t="s">
        <v>6</v>
      </c>
      <c r="J36" s="22"/>
      <c r="K36" s="23"/>
      <c r="L36" s="12"/>
    </row>
    <row r="37" spans="1:12" ht="19.5" customHeight="1">
      <c r="A37" s="6"/>
      <c r="B37" s="26"/>
      <c r="C37" s="26"/>
      <c r="D37" s="26"/>
      <c r="E37" s="38"/>
      <c r="F37" s="38"/>
      <c r="G37" s="38"/>
      <c r="H37" s="14"/>
      <c r="I37" s="15"/>
      <c r="J37" s="22"/>
      <c r="K37" s="23"/>
      <c r="L37" s="12"/>
    </row>
    <row r="38" spans="1:12" ht="19.5" customHeight="1">
      <c r="A38" s="6">
        <v>2220</v>
      </c>
      <c r="B38" s="71" t="s">
        <v>36</v>
      </c>
      <c r="C38" s="71"/>
      <c r="D38" s="71"/>
      <c r="E38" s="71"/>
      <c r="F38" s="71"/>
      <c r="G38" s="18"/>
      <c r="H38" s="28"/>
      <c r="I38" s="13"/>
      <c r="J38" s="29">
        <v>1240</v>
      </c>
      <c r="K38" s="30" t="s">
        <v>4</v>
      </c>
      <c r="L38" s="31"/>
    </row>
    <row r="39" spans="1:12" ht="19.5" customHeight="1">
      <c r="A39" s="6"/>
      <c r="B39" s="23"/>
      <c r="C39" s="23"/>
      <c r="D39" s="23"/>
      <c r="E39" s="23"/>
      <c r="F39" s="13"/>
      <c r="G39" s="13"/>
      <c r="H39" s="28"/>
      <c r="I39" s="13"/>
      <c r="J39" s="29"/>
      <c r="K39" s="30"/>
      <c r="L39" s="31"/>
    </row>
    <row r="40" spans="1:12" ht="19.5" customHeight="1">
      <c r="A40" s="6">
        <v>2230</v>
      </c>
      <c r="B40" s="23" t="s">
        <v>37</v>
      </c>
      <c r="C40" s="23"/>
      <c r="D40" s="23"/>
      <c r="E40" s="23"/>
      <c r="F40" s="13"/>
      <c r="G40" s="13"/>
      <c r="H40" s="40"/>
      <c r="I40" s="18"/>
      <c r="J40" s="29">
        <f>H41+H42+H43+H44</f>
        <v>7770</v>
      </c>
      <c r="K40" s="30" t="s">
        <v>4</v>
      </c>
      <c r="L40" s="31"/>
    </row>
    <row r="41" spans="1:12" ht="19.5" customHeight="1">
      <c r="A41" s="6"/>
      <c r="B41" s="34" t="s">
        <v>38</v>
      </c>
      <c r="C41" s="34"/>
      <c r="D41" s="34"/>
      <c r="E41" s="41"/>
      <c r="F41" s="41"/>
      <c r="G41" s="41"/>
      <c r="H41" s="42"/>
      <c r="I41" s="43"/>
      <c r="J41" s="29"/>
      <c r="K41" s="30"/>
      <c r="L41" s="31"/>
    </row>
    <row r="42" spans="1:12" ht="19.5" customHeight="1">
      <c r="A42" s="6"/>
      <c r="B42" s="34" t="s">
        <v>39</v>
      </c>
      <c r="C42" s="34"/>
      <c r="D42" s="34"/>
      <c r="E42" s="39"/>
      <c r="F42" s="39"/>
      <c r="G42" s="41"/>
      <c r="H42" s="42"/>
      <c r="I42" s="43"/>
      <c r="J42" s="29"/>
      <c r="K42" s="30"/>
      <c r="L42" s="31"/>
    </row>
    <row r="43" spans="1:12" ht="21" customHeight="1">
      <c r="A43" s="6"/>
      <c r="B43" s="34" t="s">
        <v>40</v>
      </c>
      <c r="C43" s="34"/>
      <c r="D43" s="34"/>
      <c r="E43" s="41"/>
      <c r="F43" s="41"/>
      <c r="G43" s="41" t="s">
        <v>41</v>
      </c>
      <c r="H43" s="42">
        <v>7770</v>
      </c>
      <c r="I43" s="43" t="s">
        <v>42</v>
      </c>
      <c r="J43" s="29"/>
      <c r="K43" s="30"/>
      <c r="L43" s="31"/>
    </row>
    <row r="44" spans="1:12" ht="21" customHeight="1">
      <c r="A44" s="6"/>
      <c r="B44" s="26"/>
      <c r="C44" s="26"/>
      <c r="D44" s="26"/>
      <c r="E44" s="41"/>
      <c r="F44" s="41"/>
      <c r="G44" s="41"/>
      <c r="H44" s="42"/>
      <c r="I44" s="43"/>
      <c r="J44" s="29"/>
      <c r="K44" s="30"/>
      <c r="L44" s="31"/>
    </row>
    <row r="45" spans="1:12" ht="19.5" customHeight="1">
      <c r="A45" s="6"/>
      <c r="B45" s="18"/>
      <c r="C45" s="18"/>
      <c r="D45" s="18"/>
      <c r="E45" s="41"/>
      <c r="F45" s="41"/>
      <c r="G45" s="41"/>
      <c r="H45" s="42"/>
      <c r="I45" s="43"/>
      <c r="J45" s="29"/>
      <c r="K45" s="30"/>
      <c r="L45" s="31"/>
    </row>
    <row r="46" spans="1:12" ht="19.5" customHeight="1">
      <c r="A46" s="6">
        <v>2240</v>
      </c>
      <c r="B46" s="23" t="s">
        <v>43</v>
      </c>
      <c r="C46" s="23"/>
      <c r="D46" s="23"/>
      <c r="E46" s="23"/>
      <c r="F46" s="23"/>
      <c r="G46" s="43"/>
      <c r="H46" s="21"/>
      <c r="I46" s="43"/>
      <c r="J46" s="29">
        <f>H47+H48+H49+H50+H51+H52+H53+H54+H55+H56+H57+H58+H59+H60+H61+H62+H63+H64+H65+H66</f>
        <v>12790</v>
      </c>
      <c r="K46" s="30" t="s">
        <v>4</v>
      </c>
      <c r="L46" s="31"/>
    </row>
    <row r="47" spans="1:12" ht="19.5" customHeight="1">
      <c r="A47" s="6"/>
      <c r="B47" s="26" t="s">
        <v>44</v>
      </c>
      <c r="C47" s="26"/>
      <c r="D47" s="26"/>
      <c r="E47" s="26"/>
      <c r="F47" s="13"/>
      <c r="G47" s="15"/>
      <c r="H47" s="14">
        <v>1390</v>
      </c>
      <c r="I47" s="43" t="s">
        <v>42</v>
      </c>
      <c r="J47" s="29"/>
      <c r="K47" s="30"/>
      <c r="L47" s="31"/>
    </row>
    <row r="48" spans="1:12" ht="19.5" customHeight="1">
      <c r="A48" s="6"/>
      <c r="B48" s="57" t="s">
        <v>45</v>
      </c>
      <c r="C48" s="57"/>
      <c r="D48" s="57"/>
      <c r="E48" s="57"/>
      <c r="F48" s="57"/>
      <c r="G48" s="38" t="s">
        <v>46</v>
      </c>
      <c r="H48" s="14">
        <v>240</v>
      </c>
      <c r="I48" s="43" t="s">
        <v>42</v>
      </c>
      <c r="J48" s="29"/>
      <c r="K48" s="30"/>
      <c r="L48" s="31"/>
    </row>
    <row r="49" spans="1:12" ht="19.5" customHeight="1">
      <c r="A49" s="6"/>
      <c r="B49" s="26" t="s">
        <v>47</v>
      </c>
      <c r="C49" s="26"/>
      <c r="D49" s="26"/>
      <c r="E49" s="26"/>
      <c r="F49" s="13"/>
      <c r="G49" s="15"/>
      <c r="H49" s="14">
        <v>0</v>
      </c>
      <c r="I49" s="43" t="s">
        <v>42</v>
      </c>
      <c r="J49" s="29"/>
      <c r="K49" s="30"/>
      <c r="L49" s="31"/>
    </row>
    <row r="50" spans="1:12" ht="19.5" customHeight="1">
      <c r="A50" s="6"/>
      <c r="B50" s="26" t="s">
        <v>48</v>
      </c>
      <c r="C50" s="26"/>
      <c r="D50" s="26"/>
      <c r="E50" s="26"/>
      <c r="F50" s="13"/>
      <c r="G50" s="15"/>
      <c r="H50" s="14">
        <v>1000</v>
      </c>
      <c r="I50" s="43" t="s">
        <v>42</v>
      </c>
      <c r="J50" s="10"/>
      <c r="K50" s="11"/>
      <c r="L50" s="31"/>
    </row>
    <row r="51" spans="1:12" ht="19.5" customHeight="1">
      <c r="A51" s="6"/>
      <c r="B51" s="26" t="s">
        <v>49</v>
      </c>
      <c r="C51" s="26"/>
      <c r="D51" s="26"/>
      <c r="E51" s="26"/>
      <c r="F51" s="13"/>
      <c r="G51" s="38" t="s">
        <v>50</v>
      </c>
      <c r="H51" s="14">
        <v>80</v>
      </c>
      <c r="I51" s="43" t="s">
        <v>42</v>
      </c>
      <c r="J51" s="10"/>
      <c r="K51" s="11"/>
      <c r="L51" s="31"/>
    </row>
    <row r="52" spans="1:12" ht="19.5" customHeight="1">
      <c r="A52" s="6"/>
      <c r="B52" s="26" t="s">
        <v>51</v>
      </c>
      <c r="C52" s="26"/>
      <c r="D52" s="26"/>
      <c r="E52" s="26"/>
      <c r="F52" s="13"/>
      <c r="G52" s="38" t="s">
        <v>52</v>
      </c>
      <c r="H52" s="14">
        <v>400</v>
      </c>
      <c r="I52" s="43" t="s">
        <v>42</v>
      </c>
      <c r="J52" s="10"/>
      <c r="K52" s="11"/>
      <c r="L52" s="31"/>
    </row>
    <row r="53" spans="1:12" ht="19.5" customHeight="1">
      <c r="A53" s="6"/>
      <c r="B53" s="26" t="s">
        <v>53</v>
      </c>
      <c r="C53" s="26"/>
      <c r="D53" s="26"/>
      <c r="E53" s="26"/>
      <c r="F53" s="13"/>
      <c r="G53" s="15" t="s">
        <v>54</v>
      </c>
      <c r="H53" s="14">
        <v>200</v>
      </c>
      <c r="I53" s="43" t="s">
        <v>42</v>
      </c>
      <c r="J53" s="10"/>
      <c r="K53" s="11"/>
      <c r="L53" s="31"/>
    </row>
    <row r="54" spans="1:12" ht="19.5" customHeight="1">
      <c r="A54" s="6"/>
      <c r="B54" s="26" t="s">
        <v>55</v>
      </c>
      <c r="C54" s="26"/>
      <c r="D54" s="26"/>
      <c r="E54" s="26"/>
      <c r="F54" s="13"/>
      <c r="G54" s="15" t="s">
        <v>56</v>
      </c>
      <c r="H54" s="14">
        <v>240</v>
      </c>
      <c r="I54" s="43" t="s">
        <v>42</v>
      </c>
      <c r="J54" s="10"/>
      <c r="K54" s="11"/>
      <c r="L54" s="31"/>
    </row>
    <row r="55" spans="1:12" ht="19.5" customHeight="1">
      <c r="A55" s="6"/>
      <c r="B55" s="26" t="s">
        <v>57</v>
      </c>
      <c r="C55" s="26"/>
      <c r="D55" s="26"/>
      <c r="E55" s="26"/>
      <c r="F55" s="13"/>
      <c r="G55" s="15"/>
      <c r="H55" s="14">
        <v>340</v>
      </c>
      <c r="I55" s="43" t="s">
        <v>6</v>
      </c>
      <c r="J55" s="10"/>
      <c r="K55" s="11"/>
      <c r="L55" s="31"/>
    </row>
    <row r="56" spans="1:12" ht="19.5" customHeight="1">
      <c r="A56" s="6"/>
      <c r="B56" s="26" t="s">
        <v>58</v>
      </c>
      <c r="C56" s="26"/>
      <c r="D56" s="26"/>
      <c r="E56" s="26"/>
      <c r="F56" s="13"/>
      <c r="G56" s="15" t="s">
        <v>59</v>
      </c>
      <c r="H56" s="14">
        <v>2210</v>
      </c>
      <c r="I56" s="43" t="s">
        <v>6</v>
      </c>
      <c r="J56" s="10"/>
      <c r="K56" s="11"/>
      <c r="L56" s="31"/>
    </row>
    <row r="57" spans="1:12" ht="19.5" customHeight="1">
      <c r="A57" s="6"/>
      <c r="B57" s="26" t="s">
        <v>60</v>
      </c>
      <c r="C57" s="26"/>
      <c r="D57" s="26"/>
      <c r="E57" s="26"/>
      <c r="F57" s="13"/>
      <c r="G57" s="15"/>
      <c r="H57" s="14">
        <v>320</v>
      </c>
      <c r="I57" s="43" t="s">
        <v>6</v>
      </c>
      <c r="J57" s="10"/>
      <c r="K57" s="11"/>
      <c r="L57" s="31"/>
    </row>
    <row r="58" spans="1:12" ht="24" customHeight="1">
      <c r="A58" s="6"/>
      <c r="B58" s="26" t="s">
        <v>61</v>
      </c>
      <c r="C58" s="26"/>
      <c r="D58" s="26"/>
      <c r="E58" s="26"/>
      <c r="F58" s="13"/>
      <c r="G58" s="15" t="s">
        <v>62</v>
      </c>
      <c r="H58" s="14">
        <v>780</v>
      </c>
      <c r="I58" s="43" t="s">
        <v>6</v>
      </c>
      <c r="J58" s="29"/>
      <c r="K58" s="30"/>
      <c r="L58" s="31"/>
    </row>
    <row r="59" spans="1:12" ht="19.5" customHeight="1">
      <c r="A59" s="6"/>
      <c r="B59" s="57" t="s">
        <v>63</v>
      </c>
      <c r="C59" s="57"/>
      <c r="D59" s="57"/>
      <c r="E59" s="45"/>
      <c r="F59" s="45"/>
      <c r="G59" s="15"/>
      <c r="H59" s="14">
        <v>4000</v>
      </c>
      <c r="I59" s="43" t="s">
        <v>6</v>
      </c>
      <c r="J59" s="29"/>
      <c r="K59" s="30"/>
      <c r="L59" s="31"/>
    </row>
    <row r="60" spans="1:12" ht="24.75" customHeight="1">
      <c r="A60" s="6"/>
      <c r="B60" s="57" t="s">
        <v>64</v>
      </c>
      <c r="C60" s="57"/>
      <c r="D60" s="57"/>
      <c r="E60" s="45"/>
      <c r="F60" s="45"/>
      <c r="G60" s="15"/>
      <c r="H60" s="14">
        <v>100</v>
      </c>
      <c r="I60" s="43" t="s">
        <v>6</v>
      </c>
      <c r="J60" s="29"/>
      <c r="K60" s="30"/>
      <c r="L60" s="31"/>
    </row>
    <row r="61" spans="1:12" ht="19.5" customHeight="1">
      <c r="A61" s="6"/>
      <c r="B61" s="57" t="s">
        <v>65</v>
      </c>
      <c r="C61" s="57"/>
      <c r="D61" s="57"/>
      <c r="E61" s="45"/>
      <c r="F61" s="45"/>
      <c r="G61" s="15"/>
      <c r="H61" s="14">
        <v>0</v>
      </c>
      <c r="I61" s="43" t="s">
        <v>6</v>
      </c>
      <c r="J61" s="29"/>
      <c r="K61" s="30"/>
      <c r="L61" s="31"/>
    </row>
    <row r="62" spans="1:12" ht="19.5" customHeight="1">
      <c r="A62" s="6"/>
      <c r="B62" s="18" t="s">
        <v>66</v>
      </c>
      <c r="C62" s="18"/>
      <c r="D62" s="18"/>
      <c r="E62" s="18"/>
      <c r="F62" s="45"/>
      <c r="G62" s="15"/>
      <c r="H62" s="14">
        <v>140</v>
      </c>
      <c r="I62" s="43" t="s">
        <v>42</v>
      </c>
      <c r="J62" s="29"/>
      <c r="K62" s="30"/>
      <c r="L62" s="31"/>
    </row>
    <row r="63" spans="1:12" ht="19.5" customHeight="1">
      <c r="A63" s="6"/>
      <c r="B63" s="26" t="s">
        <v>67</v>
      </c>
      <c r="C63" s="26"/>
      <c r="D63" s="26"/>
      <c r="E63" s="26"/>
      <c r="F63" s="13"/>
      <c r="G63" s="15"/>
      <c r="H63" s="14">
        <v>350</v>
      </c>
      <c r="I63" s="43" t="s">
        <v>6</v>
      </c>
      <c r="J63" s="10"/>
      <c r="K63" s="11"/>
      <c r="L63" s="31"/>
    </row>
    <row r="64" spans="1:12" ht="19.5" customHeight="1">
      <c r="A64" s="6"/>
      <c r="B64" s="26" t="s">
        <v>68</v>
      </c>
      <c r="C64" s="26"/>
      <c r="D64" s="26"/>
      <c r="E64" s="26"/>
      <c r="F64" s="13"/>
      <c r="G64" s="15"/>
      <c r="H64" s="14">
        <v>260</v>
      </c>
      <c r="I64" s="43" t="s">
        <v>6</v>
      </c>
      <c r="J64" s="29"/>
      <c r="K64" s="30"/>
      <c r="L64" s="31"/>
    </row>
    <row r="65" spans="1:12" ht="19.5" customHeight="1">
      <c r="A65" s="6"/>
      <c r="B65" s="60" t="s">
        <v>69</v>
      </c>
      <c r="C65" s="60"/>
      <c r="D65" s="60"/>
      <c r="E65" s="60"/>
      <c r="F65" s="60"/>
      <c r="G65" s="15"/>
      <c r="H65" s="14">
        <v>400</v>
      </c>
      <c r="I65" s="43" t="s">
        <v>6</v>
      </c>
      <c r="J65" s="10"/>
      <c r="K65" s="11"/>
      <c r="L65" s="31"/>
    </row>
    <row r="66" spans="1:12" ht="19.5" customHeight="1">
      <c r="A66" s="6"/>
      <c r="B66" s="26" t="s">
        <v>70</v>
      </c>
      <c r="C66" s="26"/>
      <c r="D66" s="26"/>
      <c r="E66" s="26"/>
      <c r="F66" s="13"/>
      <c r="G66" s="15"/>
      <c r="H66" s="14">
        <v>340</v>
      </c>
      <c r="I66" s="43" t="s">
        <v>42</v>
      </c>
      <c r="J66" s="29"/>
      <c r="K66" s="30"/>
      <c r="L66" s="31"/>
    </row>
    <row r="67" spans="1:12" ht="19.5" customHeight="1">
      <c r="A67" s="6"/>
      <c r="B67" s="26"/>
      <c r="C67" s="26"/>
      <c r="D67" s="26"/>
      <c r="E67" s="26"/>
      <c r="F67" s="18"/>
      <c r="G67" s="43"/>
      <c r="H67" s="21"/>
      <c r="I67" s="43"/>
      <c r="J67" s="29"/>
      <c r="K67" s="30"/>
      <c r="L67" s="12"/>
    </row>
    <row r="68" spans="1:12" ht="19.5" customHeight="1">
      <c r="A68" s="6"/>
      <c r="B68" s="26"/>
      <c r="C68" s="26"/>
      <c r="D68" s="26"/>
      <c r="E68" s="26"/>
      <c r="F68" s="18"/>
      <c r="G68" s="43"/>
      <c r="H68" s="21"/>
      <c r="I68" s="43"/>
      <c r="J68" s="29"/>
      <c r="K68" s="30"/>
      <c r="L68" s="12"/>
    </row>
    <row r="69" spans="1:12" ht="19.5" customHeight="1">
      <c r="A69" s="6">
        <v>2250</v>
      </c>
      <c r="B69" s="23" t="s">
        <v>71</v>
      </c>
      <c r="C69" s="18"/>
      <c r="D69" s="18"/>
      <c r="E69" s="18"/>
      <c r="F69" s="18"/>
      <c r="G69" s="43"/>
      <c r="H69" s="21"/>
      <c r="I69" s="43"/>
      <c r="J69" s="29">
        <f>H70+H71</f>
        <v>8690</v>
      </c>
      <c r="K69" s="30" t="s">
        <v>6</v>
      </c>
      <c r="L69" s="12"/>
    </row>
    <row r="70" spans="1:12" ht="19.5" customHeight="1">
      <c r="A70" s="6"/>
      <c r="B70" s="23"/>
      <c r="C70" s="18"/>
      <c r="D70" s="34"/>
      <c r="E70" s="34" t="s">
        <v>72</v>
      </c>
      <c r="F70" s="34"/>
      <c r="G70" s="34"/>
      <c r="H70" s="21">
        <v>5670</v>
      </c>
      <c r="I70" s="18" t="s">
        <v>42</v>
      </c>
      <c r="J70" s="29"/>
      <c r="K70" s="30"/>
      <c r="L70" s="12"/>
    </row>
    <row r="71" spans="1:12" ht="19.5" customHeight="1">
      <c r="A71" s="6"/>
      <c r="B71" s="43"/>
      <c r="C71" s="43"/>
      <c r="D71" s="43"/>
      <c r="E71" s="18" t="s">
        <v>73</v>
      </c>
      <c r="F71" s="18"/>
      <c r="G71" s="43"/>
      <c r="H71" s="21">
        <v>3020</v>
      </c>
      <c r="I71" s="18" t="s">
        <v>42</v>
      </c>
      <c r="J71" s="22"/>
      <c r="K71" s="30"/>
      <c r="L71" s="12"/>
    </row>
    <row r="72" spans="1:12" ht="18.75" customHeight="1">
      <c r="A72" s="6"/>
      <c r="B72" s="43"/>
      <c r="C72" s="43"/>
      <c r="D72" s="43"/>
      <c r="E72" s="18"/>
      <c r="F72" s="18"/>
      <c r="G72" s="43"/>
      <c r="H72" s="21"/>
      <c r="I72" s="18"/>
      <c r="J72" s="22"/>
      <c r="K72" s="30"/>
      <c r="L72" s="12"/>
    </row>
    <row r="73" spans="1:12" ht="20.25" customHeight="1">
      <c r="A73" s="6">
        <v>2270</v>
      </c>
      <c r="B73" s="23" t="s">
        <v>74</v>
      </c>
      <c r="C73" s="23"/>
      <c r="D73" s="23"/>
      <c r="E73" s="23"/>
      <c r="F73" s="23"/>
      <c r="G73" s="30"/>
      <c r="H73" s="29"/>
      <c r="I73" s="30"/>
      <c r="J73" s="29">
        <f>J75+J78+J82+J85+J88</f>
        <v>212050</v>
      </c>
      <c r="K73" s="30" t="s">
        <v>4</v>
      </c>
      <c r="L73" s="12"/>
    </row>
    <row r="74" spans="1:12" ht="20.25" customHeight="1">
      <c r="A74" s="6"/>
      <c r="B74" s="18"/>
      <c r="C74" s="18"/>
      <c r="D74" s="18"/>
      <c r="E74" s="18"/>
      <c r="F74" s="18"/>
      <c r="G74" s="43"/>
      <c r="H74" s="21"/>
      <c r="I74" s="43"/>
      <c r="J74" s="29"/>
      <c r="K74" s="30"/>
      <c r="L74" s="12"/>
    </row>
    <row r="75" spans="1:12" ht="39" customHeight="1" hidden="1">
      <c r="A75" s="6">
        <v>2271</v>
      </c>
      <c r="B75" s="58" t="s">
        <v>75</v>
      </c>
      <c r="C75" s="58"/>
      <c r="D75" s="58"/>
      <c r="E75" s="58"/>
      <c r="F75" s="23"/>
      <c r="G75" s="15"/>
      <c r="H75" s="14"/>
      <c r="I75" s="15"/>
      <c r="J75" s="36"/>
      <c r="K75" s="30" t="s">
        <v>4</v>
      </c>
      <c r="L75" s="12"/>
    </row>
    <row r="76" spans="1:12" ht="20.25" customHeight="1" hidden="1">
      <c r="A76" s="6"/>
      <c r="B76" s="13"/>
      <c r="C76" s="13"/>
      <c r="D76" s="59"/>
      <c r="E76" s="59"/>
      <c r="F76" s="59"/>
      <c r="G76" s="59"/>
      <c r="H76" s="14"/>
      <c r="I76" s="15"/>
      <c r="J76" s="29"/>
      <c r="K76" s="30"/>
      <c r="L76" s="12"/>
    </row>
    <row r="77" spans="1:12" ht="20.25" customHeight="1" hidden="1">
      <c r="A77" s="6"/>
      <c r="B77" s="13"/>
      <c r="C77" s="13"/>
      <c r="D77" s="13"/>
      <c r="E77" s="13"/>
      <c r="F77" s="13"/>
      <c r="G77" s="38"/>
      <c r="H77" s="14"/>
      <c r="I77" s="15"/>
      <c r="J77" s="29"/>
      <c r="K77" s="30"/>
      <c r="L77" s="12"/>
    </row>
    <row r="78" spans="1:12" ht="20.25" customHeight="1" hidden="1">
      <c r="A78" s="6">
        <v>2272</v>
      </c>
      <c r="B78" s="58" t="s">
        <v>76</v>
      </c>
      <c r="C78" s="58"/>
      <c r="D78" s="58"/>
      <c r="E78" s="58"/>
      <c r="F78" s="13"/>
      <c r="G78" s="15"/>
      <c r="H78" s="14"/>
      <c r="I78" s="15"/>
      <c r="J78" s="29"/>
      <c r="K78" s="30" t="s">
        <v>4</v>
      </c>
      <c r="L78" s="12"/>
    </row>
    <row r="79" spans="1:12" ht="51.75" customHeight="1" hidden="1">
      <c r="A79" s="6"/>
      <c r="B79" s="13"/>
      <c r="C79" s="13"/>
      <c r="D79" s="13"/>
      <c r="E79" s="15"/>
      <c r="F79" s="15"/>
      <c r="G79" s="15"/>
      <c r="H79" s="14"/>
      <c r="I79" s="13"/>
      <c r="J79" s="22"/>
      <c r="K79" s="23"/>
      <c r="L79" s="12"/>
    </row>
    <row r="80" spans="1:12" ht="19.5" customHeight="1" hidden="1">
      <c r="A80" s="6"/>
      <c r="B80" s="13"/>
      <c r="C80" s="13"/>
      <c r="D80" s="13"/>
      <c r="E80" s="15"/>
      <c r="F80" s="15"/>
      <c r="G80" s="15"/>
      <c r="H80" s="14"/>
      <c r="I80" s="13"/>
      <c r="J80" s="22"/>
      <c r="K80" s="23"/>
      <c r="L80" s="12"/>
    </row>
    <row r="81" spans="1:12" ht="19.5" customHeight="1" hidden="1">
      <c r="A81" s="6"/>
      <c r="B81" s="13"/>
      <c r="C81" s="13"/>
      <c r="D81" s="13"/>
      <c r="E81" s="15"/>
      <c r="F81" s="15"/>
      <c r="G81" s="15"/>
      <c r="H81" s="14"/>
      <c r="I81" s="13"/>
      <c r="J81" s="22"/>
      <c r="K81" s="23"/>
      <c r="L81" s="12"/>
    </row>
    <row r="82" spans="1:12" ht="19.5" customHeight="1">
      <c r="A82" s="6">
        <v>2273</v>
      </c>
      <c r="B82" s="58" t="s">
        <v>77</v>
      </c>
      <c r="C82" s="58"/>
      <c r="D82" s="58"/>
      <c r="E82" s="58"/>
      <c r="F82" s="18"/>
      <c r="G82" s="18"/>
      <c r="H82" s="40"/>
      <c r="I82" s="18"/>
      <c r="J82" s="29">
        <f>H83</f>
        <v>19310</v>
      </c>
      <c r="K82" s="11" t="s">
        <v>4</v>
      </c>
      <c r="L82" s="12"/>
    </row>
    <row r="83" spans="1:11" ht="20.25">
      <c r="A83" s="6"/>
      <c r="B83" s="13"/>
      <c r="C83" s="13"/>
      <c r="D83" s="15"/>
      <c r="E83" s="15" t="s">
        <v>78</v>
      </c>
      <c r="F83" s="15"/>
      <c r="G83" s="15"/>
      <c r="H83" s="14">
        <v>19310</v>
      </c>
      <c r="I83" s="15" t="s">
        <v>42</v>
      </c>
      <c r="J83" s="19"/>
      <c r="K83" s="20"/>
    </row>
    <row r="84" spans="1:11" ht="20.25">
      <c r="A84" s="6"/>
      <c r="B84" s="13"/>
      <c r="C84" s="13"/>
      <c r="D84" s="15"/>
      <c r="E84" s="15"/>
      <c r="F84" s="15"/>
      <c r="G84" s="15"/>
      <c r="H84" s="14"/>
      <c r="I84" s="15"/>
      <c r="J84" s="19"/>
      <c r="K84" s="20"/>
    </row>
    <row r="85" spans="1:11" ht="20.25">
      <c r="A85" s="6">
        <v>2274</v>
      </c>
      <c r="B85" s="23" t="s">
        <v>79</v>
      </c>
      <c r="C85" s="23"/>
      <c r="D85" s="23"/>
      <c r="E85" s="23"/>
      <c r="F85" s="13"/>
      <c r="G85" s="13"/>
      <c r="H85" s="28"/>
      <c r="I85" s="13"/>
      <c r="J85" s="10">
        <f>H86</f>
        <v>192740</v>
      </c>
      <c r="K85" s="11" t="s">
        <v>4</v>
      </c>
    </row>
    <row r="86" spans="1:11" ht="20.25">
      <c r="A86" s="6"/>
      <c r="B86" s="60"/>
      <c r="C86" s="60"/>
      <c r="D86" s="60"/>
      <c r="E86" s="61" t="s">
        <v>80</v>
      </c>
      <c r="F86" s="61"/>
      <c r="G86" s="61"/>
      <c r="H86" s="14">
        <v>192740</v>
      </c>
      <c r="I86" s="15" t="s">
        <v>42</v>
      </c>
      <c r="J86" s="22"/>
      <c r="K86" s="23"/>
    </row>
    <row r="87" spans="1:11" ht="20.25">
      <c r="A87" s="6"/>
      <c r="B87" s="27"/>
      <c r="C87" s="27"/>
      <c r="D87" s="27"/>
      <c r="E87" s="15"/>
      <c r="F87" s="15"/>
      <c r="G87" s="15"/>
      <c r="H87" s="14"/>
      <c r="I87" s="15"/>
      <c r="J87" s="22"/>
      <c r="K87" s="23"/>
    </row>
    <row r="88" spans="1:11" ht="20.25">
      <c r="A88" s="6">
        <v>2275</v>
      </c>
      <c r="B88" s="20" t="s">
        <v>81</v>
      </c>
      <c r="C88" s="13"/>
      <c r="D88" s="13"/>
      <c r="E88" s="13"/>
      <c r="F88" s="13"/>
      <c r="G88" s="18"/>
      <c r="H88" s="40"/>
      <c r="I88" s="18"/>
      <c r="J88" s="22"/>
      <c r="K88" s="30" t="s">
        <v>4</v>
      </c>
    </row>
    <row r="89" spans="1:11" ht="20.25">
      <c r="A89" s="6"/>
      <c r="B89" s="13"/>
      <c r="C89" s="13"/>
      <c r="D89" s="46"/>
      <c r="E89" s="13"/>
      <c r="F89" s="13"/>
      <c r="G89" s="18"/>
      <c r="H89" s="40"/>
      <c r="I89" s="18"/>
      <c r="J89" s="22"/>
      <c r="K89" s="30"/>
    </row>
    <row r="90" spans="1:11" ht="20.25" hidden="1">
      <c r="A90" s="6"/>
      <c r="B90" s="13"/>
      <c r="C90" s="13"/>
      <c r="D90" s="13"/>
      <c r="E90" s="13"/>
      <c r="F90" s="13"/>
      <c r="G90" s="18"/>
      <c r="H90" s="40"/>
      <c r="I90" s="18"/>
      <c r="J90" s="22"/>
      <c r="K90" s="30"/>
    </row>
    <row r="91" spans="1:11" ht="20.25" hidden="1">
      <c r="A91" s="6"/>
      <c r="B91" s="13"/>
      <c r="C91" s="13"/>
      <c r="D91" s="13"/>
      <c r="E91" s="13"/>
      <c r="F91" s="13"/>
      <c r="G91" s="18"/>
      <c r="H91" s="40"/>
      <c r="I91" s="18"/>
      <c r="J91" s="22"/>
      <c r="K91" s="30"/>
    </row>
    <row r="92" spans="1:11" ht="20.25">
      <c r="A92" s="6">
        <v>2282</v>
      </c>
      <c r="B92" s="66" t="s">
        <v>82</v>
      </c>
      <c r="C92" s="66"/>
      <c r="D92" s="66"/>
      <c r="E92" s="66"/>
      <c r="F92" s="47"/>
      <c r="G92" s="48"/>
      <c r="H92" s="49"/>
      <c r="I92" s="43"/>
      <c r="J92" s="29">
        <f>H93+H94+H95+H96+H97</f>
        <v>610</v>
      </c>
      <c r="K92" s="30" t="s">
        <v>4</v>
      </c>
    </row>
    <row r="93" spans="1:11" ht="20.25">
      <c r="A93" s="6"/>
      <c r="B93" s="57" t="s">
        <v>83</v>
      </c>
      <c r="C93" s="57"/>
      <c r="D93" s="57"/>
      <c r="E93" s="57"/>
      <c r="F93" s="44"/>
      <c r="G93" s="43"/>
      <c r="H93" s="21">
        <v>110</v>
      </c>
      <c r="I93" s="43" t="s">
        <v>4</v>
      </c>
      <c r="J93" s="29"/>
      <c r="K93" s="23"/>
    </row>
    <row r="94" spans="1:11" ht="20.25">
      <c r="A94" s="6"/>
      <c r="B94" s="57" t="s">
        <v>84</v>
      </c>
      <c r="C94" s="57"/>
      <c r="D94" s="44"/>
      <c r="E94" s="44"/>
      <c r="F94" s="44"/>
      <c r="G94" s="43"/>
      <c r="H94" s="21">
        <v>40</v>
      </c>
      <c r="I94" s="43" t="s">
        <v>4</v>
      </c>
      <c r="J94" s="29"/>
      <c r="K94" s="23"/>
    </row>
    <row r="95" spans="1:11" ht="20.25">
      <c r="A95" s="6"/>
      <c r="B95" s="57" t="s">
        <v>85</v>
      </c>
      <c r="C95" s="57"/>
      <c r="D95" s="57"/>
      <c r="E95" s="57"/>
      <c r="F95" s="57"/>
      <c r="G95" s="43"/>
      <c r="H95" s="21">
        <v>0</v>
      </c>
      <c r="I95" s="43" t="s">
        <v>4</v>
      </c>
      <c r="J95" s="29"/>
      <c r="K95" s="23"/>
    </row>
    <row r="96" spans="1:11" ht="20.25">
      <c r="A96" s="6"/>
      <c r="B96" s="57" t="s">
        <v>86</v>
      </c>
      <c r="C96" s="57"/>
      <c r="D96" s="57"/>
      <c r="E96" s="44"/>
      <c r="F96" s="44"/>
      <c r="G96" s="43"/>
      <c r="H96" s="21">
        <v>60</v>
      </c>
      <c r="I96" s="43" t="s">
        <v>4</v>
      </c>
      <c r="J96" s="29"/>
      <c r="K96" s="23"/>
    </row>
    <row r="97" spans="1:11" ht="20.25">
      <c r="A97" s="6"/>
      <c r="B97" s="57" t="s">
        <v>87</v>
      </c>
      <c r="C97" s="57"/>
      <c r="D97" s="57"/>
      <c r="E97" s="57"/>
      <c r="F97" s="44"/>
      <c r="G97" s="43" t="s">
        <v>88</v>
      </c>
      <c r="H97" s="21">
        <v>400</v>
      </c>
      <c r="I97" s="43" t="s">
        <v>4</v>
      </c>
      <c r="J97" s="29"/>
      <c r="K97" s="23"/>
    </row>
    <row r="98" spans="1:11" ht="20.25">
      <c r="A98" s="6"/>
      <c r="B98" s="44"/>
      <c r="C98" s="44"/>
      <c r="D98" s="44"/>
      <c r="E98" s="44"/>
      <c r="F98" s="44"/>
      <c r="G98" s="43"/>
      <c r="H98" s="21"/>
      <c r="I98" s="15"/>
      <c r="J98" s="10"/>
      <c r="K98" s="23"/>
    </row>
    <row r="99" spans="1:11" ht="20.25">
      <c r="A99" s="6">
        <v>2800</v>
      </c>
      <c r="B99" s="67" t="s">
        <v>89</v>
      </c>
      <c r="C99" s="67"/>
      <c r="D99" s="67"/>
      <c r="E99" s="47"/>
      <c r="F99" s="47"/>
      <c r="G99" s="43"/>
      <c r="H99" s="21"/>
      <c r="I99" s="15"/>
      <c r="J99" s="10">
        <f>H100+H101</f>
        <v>2520</v>
      </c>
      <c r="K99" s="30" t="s">
        <v>4</v>
      </c>
    </row>
    <row r="100" spans="1:11" ht="20.25">
      <c r="A100" s="6"/>
      <c r="B100" s="57" t="s">
        <v>90</v>
      </c>
      <c r="C100" s="57"/>
      <c r="D100" s="57"/>
      <c r="E100" s="57"/>
      <c r="F100" s="47"/>
      <c r="G100" s="43"/>
      <c r="H100" s="21">
        <v>2520</v>
      </c>
      <c r="I100" s="43" t="s">
        <v>4</v>
      </c>
      <c r="J100" s="10"/>
      <c r="K100" s="20"/>
    </row>
    <row r="101" spans="1:11" ht="18.75">
      <c r="A101" s="6"/>
      <c r="B101" s="57" t="s">
        <v>91</v>
      </c>
      <c r="C101" s="57"/>
      <c r="D101" s="57"/>
      <c r="E101" s="57"/>
      <c r="F101" s="47"/>
      <c r="G101" s="18"/>
      <c r="H101" s="40"/>
      <c r="I101" s="13"/>
      <c r="J101" s="19"/>
      <c r="K101" s="20"/>
    </row>
    <row r="102" spans="1:11" ht="20.25" hidden="1">
      <c r="A102" s="6">
        <v>3110</v>
      </c>
      <c r="B102" s="67" t="s">
        <v>92</v>
      </c>
      <c r="C102" s="67"/>
      <c r="D102" s="67"/>
      <c r="E102" s="67"/>
      <c r="F102" s="47"/>
      <c r="G102" s="18"/>
      <c r="H102" s="40"/>
      <c r="I102" s="18"/>
      <c r="J102" s="10">
        <f>H103+H104+H105</f>
        <v>0</v>
      </c>
      <c r="K102" s="30" t="s">
        <v>4</v>
      </c>
    </row>
    <row r="103" spans="1:11" ht="20.25" hidden="1">
      <c r="A103" s="6"/>
      <c r="B103" s="57" t="s">
        <v>93</v>
      </c>
      <c r="C103" s="57"/>
      <c r="D103" s="57"/>
      <c r="E103" s="57"/>
      <c r="F103" s="57"/>
      <c r="G103" s="43" t="s">
        <v>94</v>
      </c>
      <c r="H103" s="21"/>
      <c r="I103" s="43" t="s">
        <v>42</v>
      </c>
      <c r="J103" s="22"/>
      <c r="K103" s="23"/>
    </row>
    <row r="104" spans="1:11" ht="20.25" hidden="1">
      <c r="A104" s="6"/>
      <c r="B104" s="57" t="s">
        <v>95</v>
      </c>
      <c r="C104" s="57"/>
      <c r="D104" s="57"/>
      <c r="E104" s="57"/>
      <c r="F104" s="57"/>
      <c r="G104" s="43" t="s">
        <v>96</v>
      </c>
      <c r="H104" s="21"/>
      <c r="I104" s="43" t="s">
        <v>42</v>
      </c>
      <c r="J104" s="22"/>
      <c r="K104" s="23"/>
    </row>
    <row r="105" spans="1:11" ht="18.75" hidden="1">
      <c r="A105" s="6"/>
      <c r="B105" s="68"/>
      <c r="C105" s="68"/>
      <c r="D105" s="68"/>
      <c r="E105" s="68"/>
      <c r="F105" s="68"/>
      <c r="G105" s="18"/>
      <c r="H105" s="40"/>
      <c r="I105" s="18"/>
      <c r="J105" s="22"/>
      <c r="K105" s="23"/>
    </row>
    <row r="106" spans="1:11" ht="18.75">
      <c r="A106" s="12"/>
      <c r="B106" s="12"/>
      <c r="C106" s="12"/>
      <c r="D106" s="12"/>
      <c r="E106" s="12"/>
      <c r="F106" s="12"/>
      <c r="G106" s="12"/>
      <c r="H106" s="50"/>
      <c r="I106" s="12"/>
      <c r="J106" s="51"/>
      <c r="K106" s="7"/>
    </row>
    <row r="107" spans="1:11" ht="23.25">
      <c r="A107" s="12"/>
      <c r="B107" s="12" t="s">
        <v>97</v>
      </c>
      <c r="C107" s="12" t="s">
        <v>98</v>
      </c>
      <c r="D107" s="12"/>
      <c r="E107" s="13"/>
      <c r="F107" s="8"/>
      <c r="G107" s="12"/>
      <c r="H107" s="65" t="s">
        <v>99</v>
      </c>
      <c r="I107" s="65"/>
      <c r="J107" s="51"/>
      <c r="K107" s="7"/>
    </row>
    <row r="108" spans="1:11" ht="18.75">
      <c r="A108" s="12"/>
      <c r="B108" s="12"/>
      <c r="C108" s="12"/>
      <c r="D108" s="12"/>
      <c r="E108" s="12" t="s">
        <v>100</v>
      </c>
      <c r="F108" s="12"/>
      <c r="G108" s="12"/>
      <c r="H108" s="50"/>
      <c r="I108" s="12"/>
      <c r="J108" s="51"/>
      <c r="K108" s="7"/>
    </row>
    <row r="109" spans="1:11" ht="23.25">
      <c r="A109" s="12"/>
      <c r="B109" s="12" t="s">
        <v>101</v>
      </c>
      <c r="C109" s="12" t="s">
        <v>102</v>
      </c>
      <c r="D109" s="12"/>
      <c r="E109" s="13"/>
      <c r="F109" s="8"/>
      <c r="G109" s="12"/>
      <c r="H109" s="65" t="s">
        <v>103</v>
      </c>
      <c r="I109" s="65"/>
      <c r="J109" s="51"/>
      <c r="K109" s="7"/>
    </row>
    <row r="110" spans="1:11" ht="18.75">
      <c r="A110" s="12"/>
      <c r="B110" s="12"/>
      <c r="C110" s="12"/>
      <c r="D110" s="12"/>
      <c r="E110" s="12" t="s">
        <v>100</v>
      </c>
      <c r="F110" s="12"/>
      <c r="G110" s="12"/>
      <c r="H110" s="50"/>
      <c r="I110" s="12"/>
      <c r="J110" s="51"/>
      <c r="K110" s="7"/>
    </row>
    <row r="111" spans="1:11" ht="15.75">
      <c r="A111" s="52"/>
      <c r="B111" s="52"/>
      <c r="C111" s="52"/>
      <c r="D111" s="52"/>
      <c r="E111" s="52"/>
      <c r="F111" s="52"/>
      <c r="G111" s="52"/>
      <c r="H111" s="53"/>
      <c r="I111" s="52"/>
      <c r="J111" s="54"/>
      <c r="K111" s="5"/>
    </row>
    <row r="112" ht="33" customHeight="1">
      <c r="J112" s="56">
        <f>J3+J17+J19+J38+J40+J46+J69+J82+J85+J92+J99</f>
        <v>2068200</v>
      </c>
    </row>
  </sheetData>
  <sheetProtection/>
  <mergeCells count="53">
    <mergeCell ref="B59:D59"/>
    <mergeCell ref="B60:D60"/>
    <mergeCell ref="B35:E35"/>
    <mergeCell ref="E32:G32"/>
    <mergeCell ref="B31:D31"/>
    <mergeCell ref="B32:D32"/>
    <mergeCell ref="B34:E34"/>
    <mergeCell ref="B38:F38"/>
    <mergeCell ref="B48:F48"/>
    <mergeCell ref="E33:G33"/>
    <mergeCell ref="F34:G34"/>
    <mergeCell ref="E31:G31"/>
    <mergeCell ref="B19:F19"/>
    <mergeCell ref="B29:D29"/>
    <mergeCell ref="B30:D30"/>
    <mergeCell ref="E20:G20"/>
    <mergeCell ref="E22:G22"/>
    <mergeCell ref="B28:D28"/>
    <mergeCell ref="E30:G30"/>
    <mergeCell ref="E29:G29"/>
    <mergeCell ref="H107:I107"/>
    <mergeCell ref="B104:F104"/>
    <mergeCell ref="B105:F105"/>
    <mergeCell ref="B102:E102"/>
    <mergeCell ref="B103:F103"/>
    <mergeCell ref="E28:G28"/>
    <mergeCell ref="B65:F65"/>
    <mergeCell ref="B33:D33"/>
    <mergeCell ref="B61:D61"/>
    <mergeCell ref="B36:E36"/>
    <mergeCell ref="H109:I109"/>
    <mergeCell ref="B82:E82"/>
    <mergeCell ref="B97:E97"/>
    <mergeCell ref="B92:E92"/>
    <mergeCell ref="B93:E93"/>
    <mergeCell ref="B99:D99"/>
    <mergeCell ref="B100:E100"/>
    <mergeCell ref="B101:E101"/>
    <mergeCell ref="B95:F95"/>
    <mergeCell ref="B94:C94"/>
    <mergeCell ref="C1:I1"/>
    <mergeCell ref="B3:C3"/>
    <mergeCell ref="B13:E13"/>
    <mergeCell ref="B15:E15"/>
    <mergeCell ref="E2:I2"/>
    <mergeCell ref="B11:E11"/>
    <mergeCell ref="B12:E12"/>
    <mergeCell ref="B96:D96"/>
    <mergeCell ref="B75:E75"/>
    <mergeCell ref="B78:E78"/>
    <mergeCell ref="D76:G76"/>
    <mergeCell ref="B86:D86"/>
    <mergeCell ref="E86:G86"/>
  </mergeCells>
  <printOptions/>
  <pageMargins left="0.58" right="0.2" top="0.65" bottom="0.09" header="0.26" footer="0.16"/>
  <pageSetup horizontalDpi="2400" verticalDpi="2400" orientation="portrait" paperSize="9" scale="3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2018-03-12T11:05:36Z</cp:lastPrinted>
  <dcterms:created xsi:type="dcterms:W3CDTF">2018-02-27T12:48:28Z</dcterms:created>
  <dcterms:modified xsi:type="dcterms:W3CDTF">2018-03-15T09:47:45Z</dcterms:modified>
  <cp:category/>
  <cp:version/>
  <cp:contentType/>
  <cp:contentStatus/>
</cp:coreProperties>
</file>